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G14" i="2" l="1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H7" i="2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<sst xmlns="http://schemas.openxmlformats.org/spreadsheetml/2006/main" count="30" uniqueCount="22">
  <si>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</si>
  <si>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</si>
  <si>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</si>
  <si>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</si>
  <si>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</si>
  <si>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</si>
  <si>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</si>
  <si>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</si>
  <si>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</si>
  <si>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</si>
  <si>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</si>
  <si>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</si>
  <si>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</si>
  <si>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</si>
  <si>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</si>
  <si>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</si>
  <si>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</si>
  <si>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</si>
  <si>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</si>
  <si>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</si>
  <si>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ΔΕΚΕΜΒΡΙΟΣ</t>
  </si>
  <si>
    <t>ΙΑΝΟΥΑΡΙΟΣ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</si>
</sst>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32" fillId="34" borderId="0" xfId="0" applyFont="1" applyFill="1" applyBorder="1"/>
    <xf numFmtId="0" fontId="32" fillId="34" borderId="8" xfId="0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Ιανουάριο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2022 και 2023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0.10453661697990926</c:v>
                </c:pt>
                <c:pt idx="1">
                  <c:v>0.5156189241736876</c:v>
                </c:pt>
                <c:pt idx="2">
                  <c:v>0.16902138690861956</c:v>
                </c:pt>
                <c:pt idx="3">
                  <c:v>8.1140635126377189E-2</c:v>
                </c:pt>
                <c:pt idx="4">
                  <c:v>0.12968243681140634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0.10162310538250388</c:v>
                </c:pt>
                <c:pt idx="1">
                  <c:v>0.51282969328082106</c:v>
                </c:pt>
                <c:pt idx="2">
                  <c:v>0.1726936388590524</c:v>
                </c:pt>
                <c:pt idx="3">
                  <c:v>0.12531328320802004</c:v>
                </c:pt>
                <c:pt idx="4">
                  <c:v>8.7540279269602575E-2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80512"/>
        <c:axId val="166082048"/>
      </c:barChart>
      <c:catAx>
        <c:axId val="1660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08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082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080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2022 και 2023 κατά διάρκεια -  Ιανουάριος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90</c:v>
                </c:pt>
                <c:pt idx="1">
                  <c:v>638</c:v>
                </c:pt>
                <c:pt idx="2">
                  <c:v>728</c:v>
                </c:pt>
                <c:pt idx="3">
                  <c:v>286</c:v>
                </c:pt>
                <c:pt idx="4">
                  <c:v>848</c:v>
                </c:pt>
                <c:pt idx="5">
                  <c:v>-534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02912"/>
        <c:axId val="166104448"/>
      </c:barChart>
      <c:catAx>
        <c:axId val="1661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104448"/>
        <c:crosses val="autoZero"/>
        <c:auto val="1"/>
        <c:lblAlgn val="ctr"/>
        <c:lblOffset val="100"/>
        <c:noMultiLvlLbl val="0"/>
      </c:catAx>
      <c:valAx>
        <c:axId val="166104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102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S22" sqref="S22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9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4" t="s">
        <v>20</v>
      </c>
      <c r="D4" s="54"/>
      <c r="E4" s="54" t="s">
        <v>21</v>
      </c>
      <c r="F4" s="54"/>
      <c r="G4" s="54"/>
      <c r="H4" s="54"/>
      <c r="I4" s="54"/>
      <c r="J4" s="54"/>
      <c r="K4" s="54"/>
      <c r="L4" s="56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3">
        <v>2022</v>
      </c>
      <c r="D5" s="53"/>
      <c r="E5" s="53">
        <v>2022</v>
      </c>
      <c r="F5" s="53"/>
      <c r="G5" s="53">
        <v>2023</v>
      </c>
      <c r="H5" s="53"/>
      <c r="I5" s="53" t="s">
        <v>16</v>
      </c>
      <c r="J5" s="53"/>
      <c r="K5" s="53" t="s">
        <v>17</v>
      </c>
      <c r="L5" s="55"/>
      <c r="M5" s="9"/>
      <c r="N5" s="9"/>
      <c r="O5" s="52"/>
      <c r="P5" s="52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1247</v>
      </c>
      <c r="D7" s="32">
        <f>C7/C14</f>
        <v>7.7299776841061249E-2</v>
      </c>
      <c r="E7" s="36">
        <v>1613</v>
      </c>
      <c r="F7" s="32">
        <f>E7/E14</f>
        <v>0.10453661697990926</v>
      </c>
      <c r="G7" s="36">
        <v>1703</v>
      </c>
      <c r="H7" s="32">
        <f>G7/G14</f>
        <v>0.10162310538250388</v>
      </c>
      <c r="I7" s="25">
        <f t="shared" ref="I7:I12" si="0">G7-E7</f>
        <v>90</v>
      </c>
      <c r="J7" s="26">
        <f t="shared" ref="J7:J13" si="1">I7/E7</f>
        <v>5.5796652200867949E-2</v>
      </c>
      <c r="K7" s="25">
        <f>G7-C7</f>
        <v>456</v>
      </c>
      <c r="L7" s="45">
        <f>K7/C7</f>
        <v>0.3656776263031275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8931</v>
      </c>
      <c r="D8" s="32">
        <f>C8/C14</f>
        <v>0.55362013389536324</v>
      </c>
      <c r="E8" s="37">
        <v>7956</v>
      </c>
      <c r="F8" s="32">
        <f>E8/E14</f>
        <v>0.5156189241736876</v>
      </c>
      <c r="G8" s="37">
        <v>8594</v>
      </c>
      <c r="H8" s="32">
        <f>G8/G14</f>
        <v>0.51282969328082106</v>
      </c>
      <c r="I8" s="25">
        <f t="shared" si="0"/>
        <v>638</v>
      </c>
      <c r="J8" s="26">
        <f t="shared" si="1"/>
        <v>8.019105077928608E-2</v>
      </c>
      <c r="K8" s="25">
        <f t="shared" ref="K8:K14" si="2">G8-C8</f>
        <v>-337</v>
      </c>
      <c r="L8" s="45">
        <f t="shared" ref="L8:L14" si="3">K8/C8</f>
        <v>-3.7733736423692758E-2</v>
      </c>
      <c r="M8" s="9"/>
      <c r="O8" s="31"/>
      <c r="S8" s="9"/>
    </row>
    <row r="9" spans="1:26" ht="15.75" x14ac:dyDescent="0.25">
      <c r="A9" s="9"/>
      <c r="B9" s="46" t="s">
        <v>19</v>
      </c>
      <c r="C9" s="38">
        <f t="shared" ref="C9" si="4">SUM(C7:C8)</f>
        <v>10178</v>
      </c>
      <c r="D9" s="33">
        <f>C9/C14</f>
        <v>0.63091991073642451</v>
      </c>
      <c r="E9" s="38">
        <f t="shared" ref="E9" si="5">SUM(E7:E8)</f>
        <v>9569</v>
      </c>
      <c r="F9" s="33">
        <f>E9/E14</f>
        <v>0.62015554115359683</v>
      </c>
      <c r="G9" s="38">
        <f t="shared" ref="G9" si="6">SUM(G7:G8)</f>
        <v>10297</v>
      </c>
      <c r="H9" s="33">
        <f>G9/G14</f>
        <v>0.61445279866332503</v>
      </c>
      <c r="I9" s="27">
        <f t="shared" si="0"/>
        <v>728</v>
      </c>
      <c r="J9" s="28">
        <f t="shared" si="1"/>
        <v>7.6079005120702273E-2</v>
      </c>
      <c r="K9" s="27">
        <f t="shared" si="2"/>
        <v>119</v>
      </c>
      <c r="L9" s="47">
        <f t="shared" si="3"/>
        <v>1.1691884456671253E-2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2781</v>
      </c>
      <c r="D10" s="32">
        <f>C10/C14</f>
        <v>0.17239028018844532</v>
      </c>
      <c r="E10" s="37">
        <v>2608</v>
      </c>
      <c r="F10" s="32">
        <f>E10/E14</f>
        <v>0.16902138690861956</v>
      </c>
      <c r="G10" s="37">
        <v>2894</v>
      </c>
      <c r="H10" s="32">
        <f>G10/G14</f>
        <v>0.1726936388590524</v>
      </c>
      <c r="I10" s="25">
        <f t="shared" si="0"/>
        <v>286</v>
      </c>
      <c r="J10" s="26">
        <f t="shared" si="1"/>
        <v>0.10966257668711657</v>
      </c>
      <c r="K10" s="25">
        <f t="shared" si="2"/>
        <v>113</v>
      </c>
      <c r="L10" s="45">
        <f t="shared" si="3"/>
        <v>4.0632865875584324E-2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1804</v>
      </c>
      <c r="D11" s="32">
        <f>C11/C14</f>
        <v>0.11182742375402926</v>
      </c>
      <c r="E11" s="37">
        <v>1252</v>
      </c>
      <c r="F11" s="32">
        <f>E11/E14</f>
        <v>8.1140635126377189E-2</v>
      </c>
      <c r="G11" s="37">
        <v>2100</v>
      </c>
      <c r="H11" s="32">
        <f>G11/G14</f>
        <v>0.12531328320802004</v>
      </c>
      <c r="I11" s="25">
        <f t="shared" si="0"/>
        <v>848</v>
      </c>
      <c r="J11" s="26">
        <f t="shared" si="1"/>
        <v>0.67731629392971249</v>
      </c>
      <c r="K11" s="25">
        <f t="shared" si="2"/>
        <v>296</v>
      </c>
      <c r="L11" s="45">
        <f t="shared" si="3"/>
        <v>0.16407982261640799</v>
      </c>
      <c r="M11" s="9"/>
      <c r="O11" s="30"/>
      <c r="Q11" s="14"/>
      <c r="S11" s="9"/>
      <c r="T11" s="2"/>
    </row>
    <row r="12" spans="1:26" ht="15.75" x14ac:dyDescent="0.25">
      <c r="A12" s="9"/>
      <c r="B12" s="48" t="s">
        <v>6</v>
      </c>
      <c r="C12" s="38">
        <v>1369</v>
      </c>
      <c r="D12" s="33">
        <f>C12/C14</f>
        <v>8.4862385321100922E-2</v>
      </c>
      <c r="E12" s="38">
        <v>2001</v>
      </c>
      <c r="F12" s="33">
        <f>E12/E14</f>
        <v>0.12968243681140634</v>
      </c>
      <c r="G12" s="38">
        <v>1467</v>
      </c>
      <c r="H12" s="33">
        <f>G12/G14</f>
        <v>8.7540279269602575E-2</v>
      </c>
      <c r="I12" s="27">
        <f t="shared" si="0"/>
        <v>-534</v>
      </c>
      <c r="J12" s="28">
        <f t="shared" si="1"/>
        <v>-0.26686656671664166</v>
      </c>
      <c r="K12" s="27">
        <f t="shared" si="2"/>
        <v>98</v>
      </c>
      <c r="L12" s="47">
        <f t="shared" si="3"/>
        <v>7.1585098612125642E-2</v>
      </c>
      <c r="M12" s="10"/>
      <c r="O12" s="30"/>
      <c r="Q12" s="14"/>
      <c r="S12" s="10"/>
      <c r="T12" s="4"/>
    </row>
    <row r="13" spans="1:26" ht="15.75" x14ac:dyDescent="0.25">
      <c r="A13" s="9"/>
      <c r="B13" s="48" t="s">
        <v>14</v>
      </c>
      <c r="C13" s="50">
        <f t="shared" ref="C13" si="7">C11+C12</f>
        <v>3173</v>
      </c>
      <c r="D13" s="33">
        <f>C13/C14</f>
        <v>0.19668980907513017</v>
      </c>
      <c r="E13" s="51">
        <f t="shared" ref="E13" si="8">E11+E12</f>
        <v>3253</v>
      </c>
      <c r="F13" s="33">
        <f>E13/E14</f>
        <v>0.21082307193778355</v>
      </c>
      <c r="G13" s="51">
        <f t="shared" ref="G13" si="9">G11+G12</f>
        <v>3567</v>
      </c>
      <c r="H13" s="33">
        <f>G13/G14</f>
        <v>0.21285356247762263</v>
      </c>
      <c r="I13" s="27">
        <f>SUM(I11,I12)</f>
        <v>314</v>
      </c>
      <c r="J13" s="28">
        <f t="shared" si="1"/>
        <v>9.6526283430679372E-2</v>
      </c>
      <c r="K13" s="35">
        <f t="shared" ref="K13" si="10">K11+K12</f>
        <v>394</v>
      </c>
      <c r="L13" s="47">
        <f t="shared" si="3"/>
        <v>0.12417270721714466</v>
      </c>
      <c r="M13" s="10"/>
      <c r="N13" s="10"/>
      <c r="S13" s="10"/>
      <c r="T13" s="4"/>
    </row>
    <row r="14" spans="1:26" ht="16.5" thickBot="1" x14ac:dyDescent="0.3">
      <c r="A14" s="9"/>
      <c r="B14" s="39" t="s">
        <v>7</v>
      </c>
      <c r="C14" s="40">
        <f t="shared" ref="C14" si="11">C7+C8+C10+C11+C12</f>
        <v>16132</v>
      </c>
      <c r="D14" s="41">
        <f>C14/C14</f>
        <v>1</v>
      </c>
      <c r="E14" s="40">
        <f t="shared" ref="E14:G14" si="12">E7+E8+E10+E11+E12</f>
        <v>15430</v>
      </c>
      <c r="F14" s="41">
        <f>E14/E14</f>
        <v>1</v>
      </c>
      <c r="G14" s="40">
        <f t="shared" si="12"/>
        <v>16758</v>
      </c>
      <c r="H14" s="41">
        <v>1</v>
      </c>
      <c r="I14" s="42">
        <f>SUM(I7,I8,I10,I13)</f>
        <v>1328</v>
      </c>
      <c r="J14" s="43">
        <f>I14/E14</f>
        <v>8.6066104990278683E-2</v>
      </c>
      <c r="K14" s="44">
        <f t="shared" si="2"/>
        <v>626</v>
      </c>
      <c r="L14" s="49">
        <f t="shared" si="3"/>
        <v>3.8804859905777339E-2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0.10453661697990926</v>
      </c>
      <c r="P17" s="13">
        <f>H7</f>
        <v>0.10162310538250388</v>
      </c>
    </row>
    <row r="18" spans="14:24" ht="13.5" thickBot="1" x14ac:dyDescent="0.25">
      <c r="N18" s="18" t="s">
        <v>15</v>
      </c>
      <c r="O18" s="13">
        <f>F8</f>
        <v>0.5156189241736876</v>
      </c>
      <c r="P18" s="13">
        <f>H8</f>
        <v>0.51282969328082106</v>
      </c>
    </row>
    <row r="19" spans="14:24" ht="16.5" thickBot="1" x14ac:dyDescent="0.3">
      <c r="N19" s="15" t="s">
        <v>11</v>
      </c>
      <c r="O19" s="13">
        <f>F10</f>
        <v>0.16902138690861956</v>
      </c>
      <c r="P19" s="13">
        <f>H10</f>
        <v>0.1726936388590524</v>
      </c>
      <c r="X19" s="8"/>
    </row>
    <row r="20" spans="14:24" ht="13.5" thickBot="1" x14ac:dyDescent="0.25">
      <c r="N20" s="15" t="s">
        <v>10</v>
      </c>
      <c r="O20" s="13">
        <f>F11</f>
        <v>8.1140635126377189E-2</v>
      </c>
      <c r="P20" s="13">
        <f>H11</f>
        <v>0.12531328320802004</v>
      </c>
    </row>
    <row r="21" spans="14:24" ht="13.5" thickBot="1" x14ac:dyDescent="0.25">
      <c r="N21" s="16" t="s">
        <v>9</v>
      </c>
      <c r="O21" s="17">
        <f>F12</f>
        <v>0.12968243681140634</v>
      </c>
      <c r="P21" s="17">
        <f>H12</f>
        <v>8.7540279269602575E-2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2023-01-11T10:37:20Z</cp:lastPrinted>
  <dcterms:created xsi:type="dcterms:W3CDTF">2003-11-05T10:42:27Z</dcterms:created>
  <dcterms:modified xsi:type="dcterms:W3CDTF">2023-02-03T10:47:08Z</dcterms:modified>
</cp:coreProperties>
</file>